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ocuments\31_1_2023\Radna površina\Nova mapa\STRUKOVNI KURIKULUMI\"/>
    </mc:Choice>
  </mc:AlternateContent>
  <xr:revisionPtr revIDLastSave="0" documentId="13_ncr:1_{F575B146-EAD8-4312-BE2F-17DBB00631FA}" xr6:coauthVersionLast="47" xr6:coauthVersionMax="47" xr10:uidLastSave="{00000000-0000-0000-0000-000000000000}"/>
  <bookViews>
    <workbookView xWindow="-108" yWindow="-108" windowWidth="23256" windowHeight="12456" xr2:uid="{49CDAA7F-003A-4CC8-A853-36F185800984}"/>
  </bookViews>
  <sheets>
    <sheet name="PLAN 4.2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4" l="1"/>
  <c r="E42" i="4"/>
  <c r="E54" i="4" s="1"/>
  <c r="F42" i="4"/>
  <c r="F54" i="4" s="1"/>
  <c r="G42" i="4"/>
  <c r="G54" i="4" s="1"/>
  <c r="G55" i="4" s="1"/>
  <c r="H42" i="4"/>
  <c r="H54" i="4" s="1"/>
  <c r="I42" i="4"/>
  <c r="I54" i="4" s="1"/>
  <c r="J42" i="4"/>
  <c r="J54" i="4" s="1"/>
  <c r="K42" i="4"/>
  <c r="L42" i="4"/>
  <c r="C42" i="4"/>
  <c r="C54" i="4" s="1"/>
  <c r="D54" i="4"/>
  <c r="K52" i="4"/>
  <c r="L52" i="4"/>
  <c r="K53" i="4"/>
  <c r="J11" i="4"/>
  <c r="I11" i="4"/>
  <c r="H11" i="4"/>
  <c r="G11" i="4"/>
  <c r="F11" i="4"/>
  <c r="E11" i="4"/>
  <c r="D11" i="4"/>
  <c r="C11" i="4"/>
  <c r="L10" i="4"/>
  <c r="K10" i="4"/>
  <c r="L9" i="4"/>
  <c r="K9" i="4"/>
  <c r="L8" i="4"/>
  <c r="K8" i="4"/>
  <c r="L7" i="4"/>
  <c r="K7" i="4"/>
  <c r="L6" i="4"/>
  <c r="K6" i="4"/>
  <c r="L5" i="4"/>
  <c r="K5" i="4"/>
  <c r="L4" i="4"/>
  <c r="K4" i="4"/>
  <c r="C55" i="4" l="1"/>
  <c r="I55" i="4"/>
  <c r="E55" i="4"/>
  <c r="D55" i="4"/>
  <c r="K54" i="4"/>
  <c r="L54" i="4"/>
  <c r="F55" i="4"/>
  <c r="H55" i="4"/>
  <c r="J55" i="4"/>
  <c r="L11" i="4"/>
  <c r="K11" i="4"/>
  <c r="K55" i="4" l="1"/>
  <c r="L55" i="4"/>
</calcChain>
</file>

<file path=xl/sharedStrings.xml><?xml version="1.0" encoding="utf-8"?>
<sst xmlns="http://schemas.openxmlformats.org/spreadsheetml/2006/main" count="66" uniqueCount="63">
  <si>
    <t>Matematika</t>
  </si>
  <si>
    <t>CSVET</t>
  </si>
  <si>
    <t>3.</t>
  </si>
  <si>
    <t>4.</t>
  </si>
  <si>
    <t>Hrvatski jezik</t>
  </si>
  <si>
    <t>Strani jezik I</t>
  </si>
  <si>
    <t>Tjelesna i zdravstvena kultura</t>
  </si>
  <si>
    <t>Povijest</t>
  </si>
  <si>
    <t>Geografija</t>
  </si>
  <si>
    <t>Vjeronauk/Etika</t>
  </si>
  <si>
    <t>UKUPNO
CSVET</t>
  </si>
  <si>
    <t>UKUPNO STRUKOVNI DIO</t>
  </si>
  <si>
    <t>Naziv MODULA/NASTAVNOG PREDMETA</t>
  </si>
  <si>
    <t>OPĆEOBRAZOVNI DIO</t>
  </si>
  <si>
    <t>UKUPNO KVALIFIKACIJA</t>
  </si>
  <si>
    <t>UKUPNO OPĆEOBRAZOVNI DIO</t>
  </si>
  <si>
    <t>UKUPNO OBVEZNI STRUKOVNI MODULI</t>
  </si>
  <si>
    <t>1.</t>
  </si>
  <si>
    <t>2.</t>
  </si>
  <si>
    <t>UKUPNO GODIŠNJE SATI</t>
  </si>
  <si>
    <t>UKUPNO IZBORNI DIO</t>
  </si>
  <si>
    <t>UKUPNO UČENJE TEMELJENO NA RADU*</t>
  </si>
  <si>
    <t>*UTR je uračunato u godišnju satnicu strukovnih modula te izdvojeno iskazano u tablici.</t>
  </si>
  <si>
    <t>Razred, Godišnja satnica, CSVET bodovi</t>
  </si>
  <si>
    <t>Informacijske i komunikacijske tehnologije</t>
  </si>
  <si>
    <t>Uvod u elektrotehniku</t>
  </si>
  <si>
    <t>Tehnički materijali</t>
  </si>
  <si>
    <t>Tehničko crtanje i dokumentiranje</t>
  </si>
  <si>
    <t>Obrada, sklapanje i spajanje materijala</t>
  </si>
  <si>
    <t>Crtanje pomoću računala</t>
  </si>
  <si>
    <t>Fizikalne veličine i mjerenja</t>
  </si>
  <si>
    <t>Uvod u elektroniku</t>
  </si>
  <si>
    <t>Poslovno i elektroničko komuniciranje</t>
  </si>
  <si>
    <t>Izmjenični strujni krugovi</t>
  </si>
  <si>
    <t>Tehnička mehanika</t>
  </si>
  <si>
    <t>Programiranje i mikroupravljači</t>
  </si>
  <si>
    <t>Senzori u robotici</t>
  </si>
  <si>
    <t>Robotske konstrukcije</t>
  </si>
  <si>
    <t>Osnove mehanike fluida</t>
  </si>
  <si>
    <t>Osnove mehanike krutog tijela</t>
  </si>
  <si>
    <t>Pneumatika i hidraulika</t>
  </si>
  <si>
    <t>Osnove industrijske robotike i programiranje</t>
  </si>
  <si>
    <t>PLC upravljanje</t>
  </si>
  <si>
    <t>Pogonski sustavi robota</t>
  </si>
  <si>
    <t>Računalne mreže u primjeni</t>
  </si>
  <si>
    <t>Konstruiranje i programiranje mobilnih robota</t>
  </si>
  <si>
    <t>Osnove optike</t>
  </si>
  <si>
    <t>Osnove interneta stvari (IoT)</t>
  </si>
  <si>
    <t>Poduzetništvo i marketing</t>
  </si>
  <si>
    <t>Puštanje u rad i održavanje robotskih sustava</t>
  </si>
  <si>
    <t xml:space="preserve">Industrijski komunikacijski protokoli i primjena mobilnih robota  </t>
  </si>
  <si>
    <t>Detektiranje, otklanjanje kvarova i prilagodba robotskih sustava</t>
  </si>
  <si>
    <t>Osnove mehanike materijalne točke</t>
  </si>
  <si>
    <t>Primjena aditivnih tehnologija u robotici</t>
  </si>
  <si>
    <t>Ugradbeni računalni sustavi</t>
  </si>
  <si>
    <t>Električni strojevi i uređaji</t>
  </si>
  <si>
    <t>SCADA sustavi</t>
  </si>
  <si>
    <t>Upotreba podataka pametnog održavanja</t>
  </si>
  <si>
    <t>Računalni vid</t>
  </si>
  <si>
    <t>Obrada pomoću CNC strojeva</t>
  </si>
  <si>
    <t>Sustavi pametnih instalacija i upravljanje</t>
  </si>
  <si>
    <t>IoT sustavi</t>
  </si>
  <si>
    <t>NASTAVNI PLAN TEHNIČAR ZA ROBOTIKU / TEHNIČARKA ZA ROBOTIKU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</si>
</sst>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Cambria"/>
      <family val="1"/>
      <charset val="238"/>
    </font>
    <font>
      <b/>
      <sz val="12"/>
      <color theme="1"/>
      <name val="Cambria"/>
      <family val="1"/>
      <charset val="238"/>
    </font>
    <font>
      <b/>
      <sz val="12"/>
      <name val="Cambria"/>
      <family val="1"/>
      <charset val="238"/>
    </font>
    <font>
      <sz val="12"/>
      <name val="Cambria"/>
      <family val="1"/>
      <charset val="238"/>
    </font>
    <font>
      <b/>
      <sz val="12"/>
      <color rgb="FF000000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CCCCFF"/>
      <color rgb="FFE1C0FA"/>
      <color rgb="FFD1A2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3C0BE-5DA7-4109-B324-7C6139093B91}">
  <sheetPr>
    <pageSetUpPr fitToPage="1"/>
  </sheetPr>
  <dimension ref="A1:L57"/>
  <sheetViews>
    <sheetView tabSelected="1" topLeftCell="A48" zoomScale="85" zoomScaleNormal="85" workbookViewId="0">
      <selection sqref="A1:L1"/>
    </sheetView>
  </sheetViews>
  <sheetFormatPr defaultColWidth="9.21875" defaultRowHeight="15" x14ac:dyDescent="0.3"/>
  <cols>
    <col min="1" max="1" width="7.109375" style="1" customWidth="1"/>
    <col min="2" max="2" width="45.21875" style="9" customWidth="1"/>
    <col min="3" max="6" width="9" style="10" customWidth="1"/>
    <col min="7" max="10" width="9.21875" style="7"/>
    <col min="11" max="11" width="12.44140625" style="7" customWidth="1"/>
    <col min="12" max="12" width="13.77734375" style="11" customWidth="1"/>
    <col min="13" max="16384" width="9.21875" style="1"/>
  </cols>
  <sheetData>
    <row r="1" spans="1:12" ht="35.549999999999997" customHeight="1" x14ac:dyDescent="0.3">
      <c r="A1" s="28" t="s">
        <v>62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30" customHeight="1" x14ac:dyDescent="0.3">
      <c r="A2" s="32" t="s">
        <v>12</v>
      </c>
      <c r="B2" s="32"/>
      <c r="C2" s="36" t="s">
        <v>23</v>
      </c>
      <c r="D2" s="36"/>
      <c r="E2" s="36"/>
      <c r="F2" s="36"/>
      <c r="G2" s="36"/>
      <c r="H2" s="36"/>
      <c r="I2" s="36"/>
      <c r="J2" s="36"/>
      <c r="K2" s="33" t="s">
        <v>19</v>
      </c>
      <c r="L2" s="32" t="s">
        <v>10</v>
      </c>
    </row>
    <row r="3" spans="1:12" ht="24" customHeight="1" x14ac:dyDescent="0.3">
      <c r="A3" s="32"/>
      <c r="B3" s="32"/>
      <c r="C3" s="15" t="s">
        <v>17</v>
      </c>
      <c r="D3" s="3" t="s">
        <v>1</v>
      </c>
      <c r="E3" s="15" t="s">
        <v>18</v>
      </c>
      <c r="F3" s="3" t="s">
        <v>1</v>
      </c>
      <c r="G3" s="16" t="s">
        <v>2</v>
      </c>
      <c r="H3" s="3" t="s">
        <v>1</v>
      </c>
      <c r="I3" s="16" t="s">
        <v>3</v>
      </c>
      <c r="J3" s="3" t="s">
        <v>1</v>
      </c>
      <c r="K3" s="33"/>
      <c r="L3" s="32"/>
    </row>
    <row r="4" spans="1:12" s="4" customFormat="1" ht="24" customHeight="1" x14ac:dyDescent="0.3">
      <c r="A4" s="30" t="s">
        <v>13</v>
      </c>
      <c r="B4" s="17" t="s">
        <v>4</v>
      </c>
      <c r="C4" s="18">
        <v>140</v>
      </c>
      <c r="D4" s="6">
        <v>8</v>
      </c>
      <c r="E4" s="18">
        <v>140</v>
      </c>
      <c r="F4" s="6">
        <v>8</v>
      </c>
      <c r="G4" s="18">
        <v>140</v>
      </c>
      <c r="H4" s="6">
        <v>8</v>
      </c>
      <c r="I4" s="18">
        <v>128</v>
      </c>
      <c r="J4" s="6">
        <v>8</v>
      </c>
      <c r="K4" s="19">
        <f>C4+E4+G4+I4</f>
        <v>548</v>
      </c>
      <c r="L4" s="3">
        <f>D4+F4+H4+J4</f>
        <v>32</v>
      </c>
    </row>
    <row r="5" spans="1:12" s="4" customFormat="1" ht="24" customHeight="1" x14ac:dyDescent="0.3">
      <c r="A5" s="30"/>
      <c r="B5" s="17" t="s">
        <v>5</v>
      </c>
      <c r="C5" s="18">
        <v>105</v>
      </c>
      <c r="D5" s="6">
        <v>6</v>
      </c>
      <c r="E5" s="18">
        <v>105</v>
      </c>
      <c r="F5" s="6">
        <v>6</v>
      </c>
      <c r="G5" s="18">
        <v>105</v>
      </c>
      <c r="H5" s="6">
        <v>6</v>
      </c>
      <c r="I5" s="18">
        <v>96</v>
      </c>
      <c r="J5" s="6">
        <v>6</v>
      </c>
      <c r="K5" s="19">
        <f t="shared" ref="K5:L10" si="0">C5+E5+G5+I5</f>
        <v>411</v>
      </c>
      <c r="L5" s="3">
        <f t="shared" si="0"/>
        <v>24</v>
      </c>
    </row>
    <row r="6" spans="1:12" s="4" customFormat="1" ht="24" customHeight="1" x14ac:dyDescent="0.3">
      <c r="A6" s="30"/>
      <c r="B6" s="17" t="s">
        <v>0</v>
      </c>
      <c r="C6" s="18">
        <v>140</v>
      </c>
      <c r="D6" s="6">
        <v>8</v>
      </c>
      <c r="E6" s="18">
        <v>140</v>
      </c>
      <c r="F6" s="6">
        <v>8</v>
      </c>
      <c r="G6" s="18">
        <v>105</v>
      </c>
      <c r="H6" s="6">
        <v>6</v>
      </c>
      <c r="I6" s="18">
        <v>96</v>
      </c>
      <c r="J6" s="6">
        <v>6</v>
      </c>
      <c r="K6" s="19">
        <f t="shared" si="0"/>
        <v>481</v>
      </c>
      <c r="L6" s="3">
        <f t="shared" si="0"/>
        <v>28</v>
      </c>
    </row>
    <row r="7" spans="1:12" s="4" customFormat="1" ht="24" customHeight="1" x14ac:dyDescent="0.3">
      <c r="A7" s="30"/>
      <c r="B7" s="20" t="s">
        <v>6</v>
      </c>
      <c r="C7" s="18">
        <v>70</v>
      </c>
      <c r="D7" s="6">
        <v>2</v>
      </c>
      <c r="E7" s="18">
        <v>70</v>
      </c>
      <c r="F7" s="6">
        <v>2</v>
      </c>
      <c r="G7" s="18">
        <v>70</v>
      </c>
      <c r="H7" s="6">
        <v>2</v>
      </c>
      <c r="I7" s="18">
        <v>64</v>
      </c>
      <c r="J7" s="6">
        <v>2</v>
      </c>
      <c r="K7" s="19">
        <f t="shared" si="0"/>
        <v>274</v>
      </c>
      <c r="L7" s="3">
        <f t="shared" si="0"/>
        <v>8</v>
      </c>
    </row>
    <row r="8" spans="1:12" s="4" customFormat="1" ht="24" customHeight="1" x14ac:dyDescent="0.3">
      <c r="A8" s="30"/>
      <c r="B8" s="17" t="s">
        <v>7</v>
      </c>
      <c r="C8" s="18"/>
      <c r="D8" s="6"/>
      <c r="E8" s="18"/>
      <c r="F8" s="6"/>
      <c r="G8" s="18">
        <v>70</v>
      </c>
      <c r="H8" s="6">
        <v>3</v>
      </c>
      <c r="I8" s="18"/>
      <c r="J8" s="6"/>
      <c r="K8" s="19">
        <f t="shared" si="0"/>
        <v>70</v>
      </c>
      <c r="L8" s="3">
        <f t="shared" si="0"/>
        <v>3</v>
      </c>
    </row>
    <row r="9" spans="1:12" s="4" customFormat="1" ht="24" customHeight="1" x14ac:dyDescent="0.3">
      <c r="A9" s="30"/>
      <c r="B9" s="17" t="s">
        <v>8</v>
      </c>
      <c r="C9" s="18"/>
      <c r="D9" s="6"/>
      <c r="E9" s="18"/>
      <c r="F9" s="6"/>
      <c r="G9" s="18"/>
      <c r="H9" s="6"/>
      <c r="I9" s="18">
        <v>64</v>
      </c>
      <c r="J9" s="6">
        <v>3</v>
      </c>
      <c r="K9" s="19">
        <f t="shared" si="0"/>
        <v>64</v>
      </c>
      <c r="L9" s="3">
        <f t="shared" si="0"/>
        <v>3</v>
      </c>
    </row>
    <row r="10" spans="1:12" s="4" customFormat="1" ht="24" customHeight="1" x14ac:dyDescent="0.3">
      <c r="A10" s="30"/>
      <c r="B10" s="17" t="s">
        <v>9</v>
      </c>
      <c r="C10" s="18">
        <v>35</v>
      </c>
      <c r="D10" s="6">
        <v>1</v>
      </c>
      <c r="E10" s="18">
        <v>35</v>
      </c>
      <c r="F10" s="6">
        <v>1</v>
      </c>
      <c r="G10" s="18">
        <v>35</v>
      </c>
      <c r="H10" s="6">
        <v>1</v>
      </c>
      <c r="I10" s="18">
        <v>32</v>
      </c>
      <c r="J10" s="6">
        <v>1</v>
      </c>
      <c r="K10" s="19">
        <f t="shared" si="0"/>
        <v>137</v>
      </c>
      <c r="L10" s="3">
        <f t="shared" si="0"/>
        <v>4</v>
      </c>
    </row>
    <row r="11" spans="1:12" s="5" customFormat="1" ht="24" customHeight="1" x14ac:dyDescent="0.3">
      <c r="A11" s="30"/>
      <c r="B11" s="21" t="s">
        <v>15</v>
      </c>
      <c r="C11" s="22">
        <f>SUM(C4:C10)</f>
        <v>490</v>
      </c>
      <c r="D11" s="12">
        <f t="shared" ref="D11:J11" si="1">SUM(D4:D10)</f>
        <v>25</v>
      </c>
      <c r="E11" s="22">
        <f t="shared" si="1"/>
        <v>490</v>
      </c>
      <c r="F11" s="12">
        <f t="shared" si="1"/>
        <v>25</v>
      </c>
      <c r="G11" s="22">
        <f t="shared" si="1"/>
        <v>525</v>
      </c>
      <c r="H11" s="12">
        <f t="shared" si="1"/>
        <v>26</v>
      </c>
      <c r="I11" s="22">
        <f t="shared" si="1"/>
        <v>480</v>
      </c>
      <c r="J11" s="12">
        <f t="shared" si="1"/>
        <v>26</v>
      </c>
      <c r="K11" s="22">
        <f>SUM(K4:K10)</f>
        <v>1985</v>
      </c>
      <c r="L11" s="12">
        <f>SUM(L4:L10)</f>
        <v>102</v>
      </c>
    </row>
    <row r="12" spans="1:12" s="5" customFormat="1" ht="24" customHeight="1" x14ac:dyDescent="0.3">
      <c r="A12" s="26"/>
      <c r="B12" s="17"/>
      <c r="C12" s="22"/>
      <c r="D12" s="12"/>
      <c r="E12" s="22"/>
      <c r="F12" s="12"/>
      <c r="G12" s="22"/>
      <c r="H12" s="12"/>
      <c r="I12" s="22"/>
      <c r="J12" s="12"/>
      <c r="K12" s="22"/>
      <c r="L12" s="12"/>
    </row>
    <row r="13" spans="1:12" s="4" customFormat="1" ht="24" customHeight="1" x14ac:dyDescent="0.3">
      <c r="A13" s="37"/>
      <c r="B13" s="17" t="s">
        <v>24</v>
      </c>
      <c r="C13" s="19">
        <v>92</v>
      </c>
      <c r="D13" s="38">
        <v>4</v>
      </c>
      <c r="E13" s="19"/>
      <c r="F13" s="38"/>
      <c r="G13" s="19"/>
      <c r="H13" s="38"/>
      <c r="I13" s="19"/>
      <c r="J13" s="38"/>
      <c r="K13" s="19">
        <v>92</v>
      </c>
      <c r="L13" s="38">
        <v>4</v>
      </c>
    </row>
    <row r="14" spans="1:12" s="4" customFormat="1" ht="24" customHeight="1" x14ac:dyDescent="0.3">
      <c r="A14" s="37"/>
      <c r="B14" s="17" t="s">
        <v>25</v>
      </c>
      <c r="C14" s="19">
        <v>184</v>
      </c>
      <c r="D14" s="38">
        <v>8</v>
      </c>
      <c r="E14" s="19"/>
      <c r="F14" s="38"/>
      <c r="G14" s="19"/>
      <c r="H14" s="38"/>
      <c r="I14" s="19"/>
      <c r="J14" s="38"/>
      <c r="K14" s="19">
        <v>184</v>
      </c>
      <c r="L14" s="38">
        <v>8</v>
      </c>
    </row>
    <row r="15" spans="1:12" s="4" customFormat="1" ht="24" customHeight="1" x14ac:dyDescent="0.3">
      <c r="A15" s="37"/>
      <c r="B15" s="17" t="s">
        <v>26</v>
      </c>
      <c r="C15" s="19">
        <v>108</v>
      </c>
      <c r="D15" s="38">
        <v>5</v>
      </c>
      <c r="E15" s="19"/>
      <c r="F15" s="38"/>
      <c r="G15" s="19"/>
      <c r="H15" s="38"/>
      <c r="I15" s="19"/>
      <c r="J15" s="38"/>
      <c r="K15" s="19">
        <v>108</v>
      </c>
      <c r="L15" s="38">
        <v>5</v>
      </c>
    </row>
    <row r="16" spans="1:12" s="4" customFormat="1" ht="24" customHeight="1" x14ac:dyDescent="0.3">
      <c r="A16" s="37"/>
      <c r="B16" s="17" t="s">
        <v>27</v>
      </c>
      <c r="C16" s="19">
        <v>120</v>
      </c>
      <c r="D16" s="38">
        <v>6</v>
      </c>
      <c r="E16" s="19"/>
      <c r="F16" s="38"/>
      <c r="G16" s="19"/>
      <c r="H16" s="38"/>
      <c r="I16" s="19"/>
      <c r="J16" s="38"/>
      <c r="K16" s="19">
        <v>120</v>
      </c>
      <c r="L16" s="38">
        <v>6</v>
      </c>
    </row>
    <row r="17" spans="1:12" s="4" customFormat="1" ht="24" customHeight="1" x14ac:dyDescent="0.3">
      <c r="A17" s="37"/>
      <c r="B17" s="17" t="s">
        <v>28</v>
      </c>
      <c r="C17" s="19">
        <v>120</v>
      </c>
      <c r="D17" s="38">
        <v>6</v>
      </c>
      <c r="E17" s="19"/>
      <c r="F17" s="38"/>
      <c r="G17" s="19"/>
      <c r="H17" s="38"/>
      <c r="I17" s="19"/>
      <c r="J17" s="38"/>
      <c r="K17" s="19">
        <v>120</v>
      </c>
      <c r="L17" s="38">
        <v>6</v>
      </c>
    </row>
    <row r="18" spans="1:12" s="4" customFormat="1" ht="24" customHeight="1" x14ac:dyDescent="0.3">
      <c r="A18" s="37"/>
      <c r="B18" s="17" t="s">
        <v>29</v>
      </c>
      <c r="C18" s="19">
        <v>92</v>
      </c>
      <c r="D18" s="38">
        <v>4</v>
      </c>
      <c r="E18" s="19"/>
      <c r="F18" s="38"/>
      <c r="G18" s="19"/>
      <c r="H18" s="38"/>
      <c r="I18" s="19"/>
      <c r="J18" s="38"/>
      <c r="K18" s="19">
        <v>92</v>
      </c>
      <c r="L18" s="38">
        <v>4</v>
      </c>
    </row>
    <row r="19" spans="1:12" s="4" customFormat="1" ht="24" customHeight="1" x14ac:dyDescent="0.3">
      <c r="A19" s="37"/>
      <c r="B19" s="17" t="s">
        <v>30</v>
      </c>
      <c r="C19" s="19">
        <v>92</v>
      </c>
      <c r="D19" s="38">
        <v>4</v>
      </c>
      <c r="E19" s="19"/>
      <c r="F19" s="38"/>
      <c r="G19" s="19"/>
      <c r="H19" s="38"/>
      <c r="I19" s="19"/>
      <c r="J19" s="38"/>
      <c r="K19" s="19">
        <v>92</v>
      </c>
      <c r="L19" s="38">
        <v>4</v>
      </c>
    </row>
    <row r="20" spans="1:12" s="4" customFormat="1" ht="24" customHeight="1" x14ac:dyDescent="0.3">
      <c r="A20" s="37"/>
      <c r="B20" s="17" t="s">
        <v>31</v>
      </c>
      <c r="C20" s="19"/>
      <c r="D20" s="38"/>
      <c r="E20" s="19">
        <v>120</v>
      </c>
      <c r="F20" s="38">
        <v>6</v>
      </c>
      <c r="G20" s="19"/>
      <c r="H20" s="38"/>
      <c r="I20" s="19"/>
      <c r="J20" s="38"/>
      <c r="K20" s="19">
        <v>120</v>
      </c>
      <c r="L20" s="38">
        <v>6</v>
      </c>
    </row>
    <row r="21" spans="1:12" s="4" customFormat="1" ht="24" customHeight="1" x14ac:dyDescent="0.3">
      <c r="A21" s="37"/>
      <c r="B21" s="17" t="s">
        <v>32</v>
      </c>
      <c r="C21" s="19"/>
      <c r="D21" s="38"/>
      <c r="E21" s="19">
        <v>63</v>
      </c>
      <c r="F21" s="38">
        <v>3</v>
      </c>
      <c r="G21" s="19"/>
      <c r="H21" s="38"/>
      <c r="I21" s="19"/>
      <c r="J21" s="38"/>
      <c r="K21" s="19">
        <v>63</v>
      </c>
      <c r="L21" s="38">
        <v>3</v>
      </c>
    </row>
    <row r="22" spans="1:12" s="4" customFormat="1" ht="24" customHeight="1" x14ac:dyDescent="0.3">
      <c r="A22" s="37"/>
      <c r="B22" s="17" t="s">
        <v>33</v>
      </c>
      <c r="C22" s="19"/>
      <c r="D22" s="38"/>
      <c r="E22" s="19">
        <v>92</v>
      </c>
      <c r="F22" s="38">
        <v>4</v>
      </c>
      <c r="G22" s="19"/>
      <c r="H22" s="38"/>
      <c r="I22" s="19"/>
      <c r="J22" s="38"/>
      <c r="K22" s="19">
        <v>92</v>
      </c>
      <c r="L22" s="38">
        <v>4</v>
      </c>
    </row>
    <row r="23" spans="1:12" s="4" customFormat="1" ht="24" customHeight="1" x14ac:dyDescent="0.3">
      <c r="A23" s="37"/>
      <c r="B23" s="17" t="s">
        <v>34</v>
      </c>
      <c r="C23" s="19"/>
      <c r="D23" s="38"/>
      <c r="E23" s="19">
        <v>108</v>
      </c>
      <c r="F23" s="38">
        <v>5</v>
      </c>
      <c r="G23" s="19"/>
      <c r="H23" s="38"/>
      <c r="I23" s="19"/>
      <c r="J23" s="38"/>
      <c r="K23" s="19">
        <v>108</v>
      </c>
      <c r="L23" s="38">
        <v>5</v>
      </c>
    </row>
    <row r="24" spans="1:12" s="4" customFormat="1" ht="24" customHeight="1" x14ac:dyDescent="0.3">
      <c r="A24" s="37"/>
      <c r="B24" s="17" t="s">
        <v>35</v>
      </c>
      <c r="C24" s="19"/>
      <c r="D24" s="38"/>
      <c r="E24" s="19">
        <v>120</v>
      </c>
      <c r="F24" s="38">
        <v>6</v>
      </c>
      <c r="G24" s="19"/>
      <c r="H24" s="38"/>
      <c r="I24" s="19"/>
      <c r="J24" s="38"/>
      <c r="K24" s="19">
        <v>120</v>
      </c>
      <c r="L24" s="38">
        <v>5</v>
      </c>
    </row>
    <row r="25" spans="1:12" s="4" customFormat="1" ht="24" customHeight="1" x14ac:dyDescent="0.3">
      <c r="A25" s="37"/>
      <c r="B25" s="17" t="s">
        <v>36</v>
      </c>
      <c r="C25" s="19"/>
      <c r="D25" s="38"/>
      <c r="E25" s="19">
        <v>108</v>
      </c>
      <c r="F25" s="38">
        <v>5</v>
      </c>
      <c r="G25" s="19"/>
      <c r="H25" s="38"/>
      <c r="I25" s="19"/>
      <c r="J25" s="38"/>
      <c r="K25" s="19">
        <v>108</v>
      </c>
      <c r="L25" s="38">
        <v>5</v>
      </c>
    </row>
    <row r="26" spans="1:12" s="4" customFormat="1" ht="24" customHeight="1" x14ac:dyDescent="0.3">
      <c r="A26" s="37"/>
      <c r="B26" s="17" t="s">
        <v>37</v>
      </c>
      <c r="C26" s="19"/>
      <c r="D26" s="38"/>
      <c r="E26" s="19">
        <v>63</v>
      </c>
      <c r="F26" s="38">
        <v>3</v>
      </c>
      <c r="G26" s="19"/>
      <c r="H26" s="38"/>
      <c r="I26" s="19"/>
      <c r="J26" s="38"/>
      <c r="K26" s="19">
        <v>63</v>
      </c>
      <c r="L26" s="38">
        <v>3</v>
      </c>
    </row>
    <row r="27" spans="1:12" s="4" customFormat="1" ht="24" customHeight="1" x14ac:dyDescent="0.3">
      <c r="A27" s="37"/>
      <c r="B27" s="17" t="s">
        <v>38</v>
      </c>
      <c r="C27" s="19"/>
      <c r="D27" s="38"/>
      <c r="E27" s="19">
        <v>28</v>
      </c>
      <c r="F27" s="38">
        <v>1</v>
      </c>
      <c r="G27" s="19"/>
      <c r="H27" s="38"/>
      <c r="I27" s="19"/>
      <c r="J27" s="38"/>
      <c r="K27" s="19">
        <v>28</v>
      </c>
      <c r="L27" s="38">
        <v>1</v>
      </c>
    </row>
    <row r="28" spans="1:12" s="4" customFormat="1" ht="24" customHeight="1" x14ac:dyDescent="0.3">
      <c r="A28" s="37"/>
      <c r="B28" s="17" t="s">
        <v>39</v>
      </c>
      <c r="C28" s="19"/>
      <c r="D28" s="38"/>
      <c r="E28" s="19">
        <v>28</v>
      </c>
      <c r="F28" s="38">
        <v>1</v>
      </c>
      <c r="G28" s="19"/>
      <c r="H28" s="38"/>
      <c r="I28" s="19"/>
      <c r="J28" s="38"/>
      <c r="K28" s="19">
        <v>28</v>
      </c>
      <c r="L28" s="38">
        <v>1</v>
      </c>
    </row>
    <row r="29" spans="1:12" s="4" customFormat="1" ht="24" customHeight="1" x14ac:dyDescent="0.3">
      <c r="A29" s="37"/>
      <c r="B29" s="17" t="s">
        <v>40</v>
      </c>
      <c r="C29" s="19"/>
      <c r="D29" s="38"/>
      <c r="E29" s="19"/>
      <c r="F29" s="38"/>
      <c r="G29" s="19">
        <v>120</v>
      </c>
      <c r="H29" s="38">
        <v>6</v>
      </c>
      <c r="I29" s="19"/>
      <c r="J29" s="38"/>
      <c r="K29" s="19">
        <v>120</v>
      </c>
      <c r="L29" s="38">
        <v>6</v>
      </c>
    </row>
    <row r="30" spans="1:12" s="4" customFormat="1" ht="24" customHeight="1" x14ac:dyDescent="0.3">
      <c r="A30" s="37"/>
      <c r="B30" s="17" t="s">
        <v>41</v>
      </c>
      <c r="C30" s="19"/>
      <c r="D30" s="38"/>
      <c r="E30" s="19"/>
      <c r="F30" s="38"/>
      <c r="G30" s="19">
        <v>184</v>
      </c>
      <c r="H30" s="38">
        <v>8</v>
      </c>
      <c r="I30" s="19"/>
      <c r="J30" s="38"/>
      <c r="K30" s="19">
        <v>184</v>
      </c>
      <c r="L30" s="38">
        <v>8</v>
      </c>
    </row>
    <row r="31" spans="1:12" s="4" customFormat="1" ht="24" customHeight="1" x14ac:dyDescent="0.3">
      <c r="A31" s="37"/>
      <c r="B31" s="17" t="s">
        <v>42</v>
      </c>
      <c r="C31" s="19"/>
      <c r="D31" s="38"/>
      <c r="E31" s="19"/>
      <c r="F31" s="38"/>
      <c r="G31" s="19">
        <v>43</v>
      </c>
      <c r="H31" s="38">
        <v>2</v>
      </c>
      <c r="I31" s="19"/>
      <c r="J31" s="38"/>
      <c r="K31" s="19">
        <v>43</v>
      </c>
      <c r="L31" s="38">
        <v>2</v>
      </c>
    </row>
    <row r="32" spans="1:12" s="4" customFormat="1" ht="24" customHeight="1" x14ac:dyDescent="0.3">
      <c r="A32" s="37"/>
      <c r="B32" s="17" t="s">
        <v>43</v>
      </c>
      <c r="C32" s="19"/>
      <c r="D32" s="38"/>
      <c r="E32" s="19"/>
      <c r="F32" s="38"/>
      <c r="G32" s="19">
        <v>92</v>
      </c>
      <c r="H32" s="38">
        <v>4</v>
      </c>
      <c r="I32" s="19"/>
      <c r="J32" s="38"/>
      <c r="K32" s="19">
        <v>92</v>
      </c>
      <c r="L32" s="38">
        <v>4</v>
      </c>
    </row>
    <row r="33" spans="1:12" s="4" customFormat="1" ht="24" customHeight="1" x14ac:dyDescent="0.3">
      <c r="A33" s="37"/>
      <c r="B33" s="17" t="s">
        <v>44</v>
      </c>
      <c r="C33" s="19"/>
      <c r="D33" s="38"/>
      <c r="E33" s="19"/>
      <c r="F33" s="38"/>
      <c r="G33" s="19">
        <v>43</v>
      </c>
      <c r="H33" s="38">
        <v>2</v>
      </c>
      <c r="I33" s="19"/>
      <c r="J33" s="38"/>
      <c r="K33" s="19">
        <v>43</v>
      </c>
      <c r="L33" s="38">
        <v>2</v>
      </c>
    </row>
    <row r="34" spans="1:12" s="4" customFormat="1" ht="24" customHeight="1" x14ac:dyDescent="0.3">
      <c r="A34" s="37"/>
      <c r="B34" s="17" t="s">
        <v>45</v>
      </c>
      <c r="C34" s="19"/>
      <c r="D34" s="38"/>
      <c r="E34" s="19"/>
      <c r="F34" s="38"/>
      <c r="G34" s="19">
        <v>92</v>
      </c>
      <c r="H34" s="38">
        <v>4</v>
      </c>
      <c r="I34" s="19"/>
      <c r="J34" s="38"/>
      <c r="K34" s="19">
        <v>92</v>
      </c>
      <c r="L34" s="38">
        <v>4</v>
      </c>
    </row>
    <row r="35" spans="1:12" s="4" customFormat="1" ht="24" customHeight="1" x14ac:dyDescent="0.3">
      <c r="A35" s="37"/>
      <c r="B35" s="17" t="s">
        <v>46</v>
      </c>
      <c r="C35" s="19"/>
      <c r="D35" s="38"/>
      <c r="E35" s="19"/>
      <c r="F35" s="38"/>
      <c r="G35" s="19">
        <v>43</v>
      </c>
      <c r="H35" s="38">
        <v>2</v>
      </c>
      <c r="I35" s="19"/>
      <c r="J35" s="38"/>
      <c r="K35" s="19">
        <v>43</v>
      </c>
      <c r="L35" s="38">
        <v>2</v>
      </c>
    </row>
    <row r="36" spans="1:12" s="4" customFormat="1" ht="24" customHeight="1" x14ac:dyDescent="0.3">
      <c r="A36" s="37"/>
      <c r="B36" s="17" t="s">
        <v>47</v>
      </c>
      <c r="C36" s="19"/>
      <c r="D36" s="38"/>
      <c r="E36" s="19"/>
      <c r="F36" s="38"/>
      <c r="G36" s="19"/>
      <c r="H36" s="38"/>
      <c r="I36" s="19">
        <v>63</v>
      </c>
      <c r="J36" s="38">
        <v>3</v>
      </c>
      <c r="K36" s="19">
        <v>63</v>
      </c>
      <c r="L36" s="38">
        <v>3</v>
      </c>
    </row>
    <row r="37" spans="1:12" s="4" customFormat="1" ht="24" customHeight="1" x14ac:dyDescent="0.3">
      <c r="A37" s="37"/>
      <c r="B37" s="17" t="s">
        <v>48</v>
      </c>
      <c r="C37" s="19"/>
      <c r="D37" s="38"/>
      <c r="E37" s="19"/>
      <c r="F37" s="38"/>
      <c r="G37" s="19"/>
      <c r="H37" s="38"/>
      <c r="I37" s="19">
        <v>108</v>
      </c>
      <c r="J37" s="38">
        <v>5</v>
      </c>
      <c r="K37" s="19">
        <v>108</v>
      </c>
      <c r="L37" s="38">
        <v>5</v>
      </c>
    </row>
    <row r="38" spans="1:12" s="4" customFormat="1" ht="24" customHeight="1" x14ac:dyDescent="0.3">
      <c r="A38" s="37"/>
      <c r="B38" s="17" t="s">
        <v>49</v>
      </c>
      <c r="C38" s="19"/>
      <c r="D38" s="38"/>
      <c r="E38" s="19"/>
      <c r="F38" s="38"/>
      <c r="G38" s="19"/>
      <c r="H38" s="38"/>
      <c r="I38" s="19">
        <v>120</v>
      </c>
      <c r="J38" s="38">
        <v>6</v>
      </c>
      <c r="K38" s="19">
        <v>120</v>
      </c>
      <c r="L38" s="38">
        <v>6</v>
      </c>
    </row>
    <row r="39" spans="1:12" s="4" customFormat="1" ht="24" customHeight="1" x14ac:dyDescent="0.3">
      <c r="A39" s="37"/>
      <c r="B39" s="17" t="s">
        <v>50</v>
      </c>
      <c r="C39" s="19"/>
      <c r="D39" s="38"/>
      <c r="E39" s="19"/>
      <c r="F39" s="38"/>
      <c r="G39" s="19"/>
      <c r="H39" s="38"/>
      <c r="I39" s="19">
        <v>120</v>
      </c>
      <c r="J39" s="38">
        <v>6</v>
      </c>
      <c r="K39" s="19">
        <v>120</v>
      </c>
      <c r="L39" s="38">
        <v>6</v>
      </c>
    </row>
    <row r="40" spans="1:12" s="4" customFormat="1" ht="24" customHeight="1" x14ac:dyDescent="0.3">
      <c r="A40" s="37"/>
      <c r="B40" s="17" t="s">
        <v>51</v>
      </c>
      <c r="C40" s="19"/>
      <c r="D40" s="38"/>
      <c r="E40" s="19"/>
      <c r="F40" s="38"/>
      <c r="G40" s="19"/>
      <c r="H40" s="38"/>
      <c r="I40" s="19">
        <v>108</v>
      </c>
      <c r="J40" s="38">
        <v>5</v>
      </c>
      <c r="K40" s="19">
        <v>108</v>
      </c>
      <c r="L40" s="38">
        <v>5</v>
      </c>
    </row>
    <row r="41" spans="1:12" s="4" customFormat="1" ht="24" customHeight="1" x14ac:dyDescent="0.3">
      <c r="A41" s="37"/>
      <c r="B41" s="17" t="s">
        <v>52</v>
      </c>
      <c r="C41" s="19"/>
      <c r="D41" s="38"/>
      <c r="E41" s="19"/>
      <c r="F41" s="38"/>
      <c r="G41" s="19"/>
      <c r="H41" s="38"/>
      <c r="I41" s="19">
        <v>93</v>
      </c>
      <c r="J41" s="38">
        <v>4</v>
      </c>
      <c r="K41" s="19">
        <v>93</v>
      </c>
      <c r="L41" s="38">
        <v>4</v>
      </c>
    </row>
    <row r="42" spans="1:12" s="7" customFormat="1" ht="30" customHeight="1" x14ac:dyDescent="0.3">
      <c r="A42" s="27"/>
      <c r="B42" s="23" t="s">
        <v>16</v>
      </c>
      <c r="C42" s="16">
        <f>SUM(C13:C41)</f>
        <v>808</v>
      </c>
      <c r="D42" s="16">
        <f t="shared" ref="D42:L42" si="2">SUM(D13:D41)</f>
        <v>37</v>
      </c>
      <c r="E42" s="16">
        <f t="shared" si="2"/>
        <v>730</v>
      </c>
      <c r="F42" s="16">
        <f t="shared" si="2"/>
        <v>34</v>
      </c>
      <c r="G42" s="16">
        <f t="shared" si="2"/>
        <v>617</v>
      </c>
      <c r="H42" s="16">
        <f t="shared" si="2"/>
        <v>28</v>
      </c>
      <c r="I42" s="16">
        <f t="shared" si="2"/>
        <v>612</v>
      </c>
      <c r="J42" s="16">
        <f t="shared" si="2"/>
        <v>29</v>
      </c>
      <c r="K42" s="16">
        <f t="shared" si="2"/>
        <v>2767</v>
      </c>
      <c r="L42" s="16">
        <f t="shared" si="2"/>
        <v>127</v>
      </c>
    </row>
    <row r="43" spans="1:12" s="7" customFormat="1" ht="30" customHeight="1" x14ac:dyDescent="0.3">
      <c r="A43" s="39"/>
      <c r="B43" s="40" t="s">
        <v>53</v>
      </c>
      <c r="C43" s="18"/>
      <c r="D43" s="6"/>
      <c r="E43" s="18"/>
      <c r="F43" s="6"/>
      <c r="G43" s="18">
        <v>92</v>
      </c>
      <c r="H43" s="6">
        <v>4</v>
      </c>
      <c r="I43" s="18"/>
      <c r="J43" s="6"/>
      <c r="K43" s="18"/>
      <c r="L43" s="6"/>
    </row>
    <row r="44" spans="1:12" s="7" customFormat="1" ht="30" customHeight="1" x14ac:dyDescent="0.3">
      <c r="A44" s="39"/>
      <c r="B44" s="40" t="s">
        <v>54</v>
      </c>
      <c r="C44" s="18"/>
      <c r="D44" s="6"/>
      <c r="E44" s="18"/>
      <c r="F44" s="6"/>
      <c r="G44" s="18">
        <v>92</v>
      </c>
      <c r="H44" s="6">
        <v>4</v>
      </c>
      <c r="I44" s="18"/>
      <c r="J44" s="6"/>
      <c r="K44" s="18"/>
      <c r="L44" s="6"/>
    </row>
    <row r="45" spans="1:12" s="7" customFormat="1" ht="30" customHeight="1" x14ac:dyDescent="0.3">
      <c r="A45" s="39"/>
      <c r="B45" s="40" t="s">
        <v>55</v>
      </c>
      <c r="C45" s="18"/>
      <c r="D45" s="6"/>
      <c r="E45" s="18"/>
      <c r="F45" s="6"/>
      <c r="G45" s="18">
        <v>92</v>
      </c>
      <c r="H45" s="6">
        <v>4</v>
      </c>
      <c r="I45" s="18"/>
      <c r="J45" s="6"/>
      <c r="K45" s="18"/>
      <c r="L45" s="6"/>
    </row>
    <row r="46" spans="1:12" s="7" customFormat="1" ht="30" customHeight="1" x14ac:dyDescent="0.3">
      <c r="A46" s="39"/>
      <c r="B46" s="40" t="s">
        <v>56</v>
      </c>
      <c r="C46" s="18"/>
      <c r="D46" s="6"/>
      <c r="E46" s="18"/>
      <c r="F46" s="6"/>
      <c r="G46" s="18">
        <v>92</v>
      </c>
      <c r="H46" s="6">
        <v>4</v>
      </c>
      <c r="I46" s="18"/>
      <c r="J46" s="6"/>
      <c r="K46" s="18"/>
      <c r="L46" s="6"/>
    </row>
    <row r="47" spans="1:12" s="7" customFormat="1" ht="30" customHeight="1" x14ac:dyDescent="0.3">
      <c r="A47" s="39"/>
      <c r="B47" s="40" t="s">
        <v>57</v>
      </c>
      <c r="C47" s="18"/>
      <c r="D47" s="6"/>
      <c r="E47" s="18"/>
      <c r="F47" s="6"/>
      <c r="G47" s="18"/>
      <c r="H47" s="6"/>
      <c r="I47" s="18">
        <v>92</v>
      </c>
      <c r="J47" s="6">
        <v>4</v>
      </c>
      <c r="K47" s="18"/>
      <c r="L47" s="6"/>
    </row>
    <row r="48" spans="1:12" s="7" customFormat="1" ht="30" customHeight="1" x14ac:dyDescent="0.3">
      <c r="A48" s="39"/>
      <c r="B48" s="40" t="s">
        <v>58</v>
      </c>
      <c r="C48" s="18"/>
      <c r="D48" s="6"/>
      <c r="E48" s="18"/>
      <c r="F48" s="6"/>
      <c r="G48" s="18"/>
      <c r="H48" s="6"/>
      <c r="I48" s="18">
        <v>92</v>
      </c>
      <c r="J48" s="6">
        <v>4</v>
      </c>
      <c r="K48" s="18"/>
      <c r="L48" s="6"/>
    </row>
    <row r="49" spans="1:12" s="7" customFormat="1" ht="30" customHeight="1" x14ac:dyDescent="0.3">
      <c r="A49" s="39"/>
      <c r="B49" s="40" t="s">
        <v>59</v>
      </c>
      <c r="C49" s="18"/>
      <c r="D49" s="6"/>
      <c r="E49" s="18"/>
      <c r="F49" s="6"/>
      <c r="G49" s="18"/>
      <c r="H49" s="6"/>
      <c r="I49" s="18">
        <v>92</v>
      </c>
      <c r="J49" s="6">
        <v>4</v>
      </c>
      <c r="K49" s="18"/>
      <c r="L49" s="6"/>
    </row>
    <row r="50" spans="1:12" s="7" customFormat="1" ht="30" customHeight="1" x14ac:dyDescent="0.3">
      <c r="A50" s="39"/>
      <c r="B50" s="40" t="s">
        <v>60</v>
      </c>
      <c r="C50" s="18"/>
      <c r="D50" s="6"/>
      <c r="E50" s="18"/>
      <c r="F50" s="6"/>
      <c r="G50" s="18"/>
      <c r="H50" s="6"/>
      <c r="I50" s="18">
        <v>92</v>
      </c>
      <c r="J50" s="6">
        <v>4</v>
      </c>
      <c r="K50" s="18"/>
      <c r="L50" s="6"/>
    </row>
    <row r="51" spans="1:12" s="7" customFormat="1" ht="30" customHeight="1" x14ac:dyDescent="0.3">
      <c r="A51" s="39"/>
      <c r="B51" s="40" t="s">
        <v>61</v>
      </c>
      <c r="C51" s="18"/>
      <c r="D51" s="6"/>
      <c r="E51" s="18"/>
      <c r="F51" s="6"/>
      <c r="G51" s="18"/>
      <c r="H51" s="6"/>
      <c r="I51" s="18">
        <v>92</v>
      </c>
      <c r="J51" s="6">
        <v>4</v>
      </c>
      <c r="K51" s="18"/>
      <c r="L51" s="6"/>
    </row>
    <row r="52" spans="1:12" ht="30" customHeight="1" thickBot="1" x14ac:dyDescent="0.35">
      <c r="A52" s="31" t="s">
        <v>20</v>
      </c>
      <c r="B52" s="31"/>
      <c r="C52" s="24"/>
      <c r="D52" s="8"/>
      <c r="E52" s="25"/>
      <c r="F52" s="2"/>
      <c r="G52" s="25">
        <v>92</v>
      </c>
      <c r="H52" s="2">
        <v>4</v>
      </c>
      <c r="I52" s="25">
        <v>184</v>
      </c>
      <c r="J52" s="2">
        <v>8</v>
      </c>
      <c r="K52" s="18">
        <f t="shared" ref="K52" si="3">C52+E52+G52+I52</f>
        <v>276</v>
      </c>
      <c r="L52" s="3">
        <f t="shared" ref="L52:L55" si="4">D52+F52+H52+J52</f>
        <v>12</v>
      </c>
    </row>
    <row r="53" spans="1:12" ht="30" customHeight="1" thickBot="1" x14ac:dyDescent="0.35">
      <c r="A53" s="34" t="s">
        <v>21</v>
      </c>
      <c r="B53" s="35"/>
      <c r="C53" s="13">
        <v>410</v>
      </c>
      <c r="D53" s="8"/>
      <c r="E53" s="14">
        <v>593</v>
      </c>
      <c r="F53" s="8"/>
      <c r="G53" s="14">
        <v>579</v>
      </c>
      <c r="H53" s="8"/>
      <c r="I53" s="14">
        <v>661</v>
      </c>
      <c r="J53" s="3"/>
      <c r="K53" s="3">
        <f t="shared" ref="K53:K55" si="5">C53+E53+G53+I53</f>
        <v>2243</v>
      </c>
      <c r="L53" s="3"/>
    </row>
    <row r="54" spans="1:12" ht="30" customHeight="1" x14ac:dyDescent="0.3">
      <c r="A54" s="31" t="s">
        <v>11</v>
      </c>
      <c r="B54" s="31"/>
      <c r="C54" s="16">
        <f>C42+C52</f>
        <v>808</v>
      </c>
      <c r="D54" s="3">
        <f>D42+D52</f>
        <v>37</v>
      </c>
      <c r="E54" s="16">
        <f>E42+E52</f>
        <v>730</v>
      </c>
      <c r="F54" s="3">
        <f>F42+F52</f>
        <v>34</v>
      </c>
      <c r="G54" s="16">
        <f>G42+G52</f>
        <v>709</v>
      </c>
      <c r="H54" s="3">
        <f>H42+H52</f>
        <v>32</v>
      </c>
      <c r="I54" s="16">
        <f>I42+I52</f>
        <v>796</v>
      </c>
      <c r="J54" s="3">
        <f>J42+J52</f>
        <v>37</v>
      </c>
      <c r="K54" s="16">
        <f t="shared" si="5"/>
        <v>3043</v>
      </c>
      <c r="L54" s="3">
        <f t="shared" si="4"/>
        <v>140</v>
      </c>
    </row>
    <row r="55" spans="1:12" s="7" customFormat="1" ht="31.2" customHeight="1" x14ac:dyDescent="0.3">
      <c r="A55" s="29" t="s">
        <v>14</v>
      </c>
      <c r="B55" s="29"/>
      <c r="C55" s="15">
        <f>C11+C54</f>
        <v>1298</v>
      </c>
      <c r="D55" s="2">
        <f>D11+D54</f>
        <v>62</v>
      </c>
      <c r="E55" s="15">
        <f>E11+E54</f>
        <v>1220</v>
      </c>
      <c r="F55" s="2">
        <f>F11+F54</f>
        <v>59</v>
      </c>
      <c r="G55" s="15">
        <f>G11+G54</f>
        <v>1234</v>
      </c>
      <c r="H55" s="2">
        <f>H11+H54</f>
        <v>58</v>
      </c>
      <c r="I55" s="15">
        <f>I11+I54</f>
        <v>1276</v>
      </c>
      <c r="J55" s="2">
        <f>J11+J54</f>
        <v>63</v>
      </c>
      <c r="K55" s="15">
        <f t="shared" si="5"/>
        <v>5028</v>
      </c>
      <c r="L55" s="2">
        <f t="shared" si="4"/>
        <v>242</v>
      </c>
    </row>
    <row r="57" spans="1:12" x14ac:dyDescent="0.3">
      <c r="A57" s="1" t="s">
        <v>22</v>
      </c>
      <c r="B57" s="1"/>
    </row>
  </sheetData>
  <mergeCells count="10">
    <mergeCell ref="A1:L1"/>
    <mergeCell ref="A55:B55"/>
    <mergeCell ref="A4:A11"/>
    <mergeCell ref="A52:B52"/>
    <mergeCell ref="L2:L3"/>
    <mergeCell ref="K2:K3"/>
    <mergeCell ref="A53:B53"/>
    <mergeCell ref="A54:B54"/>
    <mergeCell ref="A2:B3"/>
    <mergeCell ref="C2:J2"/>
  </mergeCells>
  <pageMargins left="0.7" right="0.7" top="0.75" bottom="0.75" header="0.3" footer="0.3"/>
  <pageSetup paperSize="9" scale="5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4A27401367CD41BF1E99448C15E7E0" ma:contentTypeVersion="2" ma:contentTypeDescription="Create a new document." ma:contentTypeScope="" ma:versionID="e8eab07ca0bb7dc6a491a1c79266c434">
  <xsd:schema xmlns:xsd="http://www.w3.org/2001/XMLSchema" xmlns:xs="http://www.w3.org/2001/XMLSchema" xmlns:p="http://schemas.microsoft.com/office/2006/metadata/properties" xmlns:ns2="8edbb9b2-af18-4b15-a418-3b3b208b8873" targetNamespace="http://schemas.microsoft.com/office/2006/metadata/properties" ma:root="true" ma:fieldsID="8ecc90c333a5186055a8cb87ec5b151e" ns2:_="">
    <xsd:import namespace="8edbb9b2-af18-4b15-a418-3b3b208b88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dbb9b2-af18-4b15-a418-3b3b208b88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29F6AC-E1DF-4E2F-9136-A449B5A183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3100C9-8041-4890-9E89-AFC7E3CAA0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dbb9b2-af18-4b15-a418-3b3b208b88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PLAN 4.2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Vesna Anđelić</dc:creator>
  <cp:keywords/>
  <dc:description/>
  <cp:lastModifiedBy>Korisnik</cp:lastModifiedBy>
  <cp:revision/>
  <cp:lastPrinted>2023-04-26T13:14:05Z</cp:lastPrinted>
  <dcterms:created xsi:type="dcterms:W3CDTF">2022-10-27T07:51:58Z</dcterms:created>
  <dcterms:modified xsi:type="dcterms:W3CDTF">2023-05-10T16:35:41Z</dcterms:modified>
  <cp:category/>
  <cp:contentStatus/>
</cp:coreProperties>
</file>